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20115" windowHeight="801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51" i="1"/>
  <c r="D51" s="1"/>
  <c r="C50"/>
  <c r="D50" s="1"/>
  <c r="C49"/>
  <c r="D49" s="1"/>
  <c r="C48"/>
  <c r="D48" s="1"/>
  <c r="C47"/>
  <c r="D47" s="1"/>
  <c r="X52"/>
  <c r="V52"/>
  <c r="T52"/>
  <c r="R52"/>
  <c r="P52"/>
  <c r="N52"/>
  <c r="L52"/>
  <c r="J52"/>
  <c r="H52"/>
  <c r="F52"/>
  <c r="C44"/>
  <c r="D44" s="1"/>
  <c r="C45"/>
  <c r="D45" s="1"/>
  <c r="C46"/>
  <c r="D46" s="1"/>
  <c r="C43"/>
  <c r="D43" s="1"/>
  <c r="C35"/>
  <c r="D35" s="1"/>
  <c r="C36"/>
  <c r="C37"/>
  <c r="C38"/>
  <c r="D38" s="1"/>
  <c r="C39"/>
  <c r="D39" s="1"/>
  <c r="C40"/>
  <c r="C41"/>
  <c r="C42"/>
  <c r="D42" s="1"/>
  <c r="C34"/>
  <c r="D34" s="1"/>
  <c r="C30"/>
  <c r="C31"/>
  <c r="C32"/>
  <c r="D32" s="1"/>
  <c r="C33"/>
  <c r="D33" s="1"/>
  <c r="C29"/>
  <c r="D29" s="1"/>
  <c r="C27"/>
  <c r="C28"/>
  <c r="D28" s="1"/>
  <c r="C26"/>
  <c r="D26" s="1"/>
  <c r="C24"/>
  <c r="D24" s="1"/>
  <c r="C25"/>
  <c r="C23"/>
  <c r="D23" s="1"/>
  <c r="C22"/>
  <c r="D22" s="1"/>
  <c r="C19"/>
  <c r="C20"/>
  <c r="C21"/>
  <c r="D21" s="1"/>
  <c r="C18"/>
  <c r="D18" s="1"/>
  <c r="C16"/>
  <c r="D16" s="1"/>
  <c r="C17"/>
  <c r="C15"/>
  <c r="D15" s="1"/>
  <c r="C14"/>
  <c r="D14" s="1"/>
  <c r="C13"/>
  <c r="D13" s="1"/>
  <c r="C12"/>
  <c r="D12" s="1"/>
  <c r="C11"/>
  <c r="D11" s="1"/>
  <c r="C9"/>
  <c r="D9" s="1"/>
  <c r="C10"/>
  <c r="C8"/>
  <c r="D8" s="1"/>
  <c r="C7"/>
  <c r="D7" s="1"/>
  <c r="C6"/>
  <c r="D6" s="1"/>
  <c r="C5"/>
  <c r="D5" s="1"/>
  <c r="C4"/>
  <c r="D4" s="1"/>
  <c r="C3"/>
  <c r="D3" s="1"/>
  <c r="D41"/>
  <c r="D40"/>
  <c r="D37"/>
  <c r="D36"/>
  <c r="D31"/>
  <c r="D30"/>
  <c r="D27"/>
  <c r="D25"/>
  <c r="D20"/>
  <c r="D19"/>
  <c r="D17"/>
  <c r="D10"/>
  <c r="C2"/>
  <c r="D2" s="1"/>
  <c r="C52" l="1"/>
  <c r="D52" s="1"/>
</calcChain>
</file>

<file path=xl/sharedStrings.xml><?xml version="1.0" encoding="utf-8"?>
<sst xmlns="http://schemas.openxmlformats.org/spreadsheetml/2006/main" count="196" uniqueCount="116">
  <si>
    <t>Criterios</t>
  </si>
  <si>
    <t>Denominación</t>
  </si>
  <si>
    <t>VC</t>
  </si>
  <si>
    <t>Ponderación</t>
  </si>
  <si>
    <t>Unid. 1</t>
  </si>
  <si>
    <t>Unid. 2</t>
  </si>
  <si>
    <t>Unid. 3</t>
  </si>
  <si>
    <t>Unid. 4</t>
  </si>
  <si>
    <t>Unid. 5</t>
  </si>
  <si>
    <t>Unid. 6</t>
  </si>
  <si>
    <t>Unid. 7</t>
  </si>
  <si>
    <t>Unid. 8</t>
  </si>
  <si>
    <t>Unid. 9</t>
  </si>
  <si>
    <t>Unid. 10</t>
  </si>
  <si>
    <t>1.1</t>
  </si>
  <si>
    <t>Utilizar adecuadamente el vocabulario científico en un contexto adecuado a su nivel.</t>
  </si>
  <si>
    <t>1.2</t>
  </si>
  <si>
    <t>Buscar, seleccionar e interpretar la información de carácter científico y utilizar dicha información para formarse una opinión propia, expresarse adecuadamente y argumentar sobre problemas relacionados con el medio natural y la salud.</t>
  </si>
  <si>
    <t>1.3</t>
  </si>
  <si>
    <t>Realizar un trabajo experimental con ayuda de un guión de prácticas de laboratorio o de campo describiendo su ejecución e interpretando sus resultados.</t>
  </si>
  <si>
    <t>Catalogar losdistintos niveles de organización de la materia viva: células, tejidos, órganos y aparatos o sistemas y diferenciar las principales estructuras celulares y sus funciones</t>
  </si>
  <si>
    <t>Diferenciar los tejidos más importantes del ser humanoy su función.</t>
  </si>
  <si>
    <t>Descubrir a partir del conocimiento del concepto de salud y enfermedad, los factores que los determinan.</t>
  </si>
  <si>
    <t>Clasificar las enfermedades y valorar la importancia de los estilos de vida para prevenirlas.</t>
  </si>
  <si>
    <t>Determinar las enfermedades infecciosas no infecciosas más comunes que afectan a la población, causas, prevención y tratamientos.</t>
  </si>
  <si>
    <t>Identificarhábitos saludables como método de prevención de las enfermedades.</t>
  </si>
  <si>
    <t>Determinar el funcionamiento básico del sistema inmune, así como las continuas aportaciones de las ciencias biomédicas.</t>
  </si>
  <si>
    <t>Reconocer y transmitir la importancia que tiene la prevención como prática habitual e integrada en sus vidas y las consecuencias positivas de la donación de células, sangre y órganos.</t>
  </si>
  <si>
    <t>Investigar las alteraciones producidas por distitos tipos de sustancias adictivas y elaborar propuestas de prevención y control.</t>
  </si>
  <si>
    <t>Reconocer las consecuencias en el individuo y en la sociedad al seguir conductas de riesgo.</t>
  </si>
  <si>
    <t>Reconocer la diferencia entre alimentación y nutrición y diferenciar los principales nutrientes y sus funciones básicas.</t>
  </si>
  <si>
    <t>Relacionar las dietas con la salud, a través de ejemplos prácticos.</t>
  </si>
  <si>
    <t>Argumentar la importancia de una buena alimentación y del ejercicio físco en la salud.</t>
  </si>
  <si>
    <t>Explicar los procesos fundamentales de la nutrición, utilizando esquemas gráficos de los distintos aparatos que intervienen en ella.</t>
  </si>
  <si>
    <t>Asociar qué fase del proceso de nutrición realiza cada uno de los aparatos implicados en el mismo.</t>
  </si>
  <si>
    <t>Indagar acerca de las enfermedades más habituales en los aparatos relacionados con la nutrición, de cuáles son sus causas y de la manera de prevenirlas.</t>
  </si>
  <si>
    <t>Identificar los componentes de los aparatos digestivos, circulatorio, respiratorio y excretor y conocer su funcionamiento.</t>
  </si>
  <si>
    <t>Reconocer y diferenciar los órganos de los sentidos y los cuidados del oido y la vista.</t>
  </si>
  <si>
    <t>Explicar la misión integradora del sistema nervioso ante diferentes estímulos, describir su funcionamiento.</t>
  </si>
  <si>
    <t>Asociar las principales glándulas endocrinas, con las hormonas que sintetizan y las función que desempeña.</t>
  </si>
  <si>
    <t>Relacionar funcionalmente al sistema neuroendocrino.</t>
  </si>
  <si>
    <t>Identificar los principales huesos y músculos del aparato locomotor.</t>
  </si>
  <si>
    <t>Analizar las relaciones funcionales entre huesos y músculos.</t>
  </si>
  <si>
    <t>Detallar cuáles son y cómo se previenen las lesiones más frecuentes en el aparato locomotor.</t>
  </si>
  <si>
    <t>Referir los aspectos básicos del aparato reproductor, diferenciando entre sexualidad y reproducción, interpretar dibujos y esquemas del aparato reproductor.</t>
  </si>
  <si>
    <t>Reconocer los aspectos básicos de la reproducción humana y descubrir los acontecimientos fundamentales de la fecundación, embarazo y parto.</t>
  </si>
  <si>
    <t>Comparar los distintos métodos anticonceptivos, clasificarlos según su eficacia y reconocer la importacia de algunos ellos en la prevención de enfermedades de transmisión sexual.</t>
  </si>
  <si>
    <t>Recopilar información sobre las tecnicas de reproducción asistida y de fecundación in vitro,</t>
  </si>
  <si>
    <t>Valorar y considerar su propia sexualidad y la de las personas que le rodean,</t>
  </si>
  <si>
    <t>Identificar algunas de las causas que hacen que el relieve difiera de unos sitios a otros.</t>
  </si>
  <si>
    <t>Relacionar los procesos geológicos externos con la energía que los activa y diferenciarlos de los procesos internos.</t>
  </si>
  <si>
    <t>Analizar y predecir la acción de las aguas superficiales e identificar las formas de erosión depósitos más características.</t>
  </si>
  <si>
    <t>Valorar la importacia de las aguas subterraneas, justificar su dinámica y su relación con las aguas superficiales.</t>
  </si>
  <si>
    <t>Analizar la dinámica marina y su influencia en el modelado litoral.</t>
  </si>
  <si>
    <t>Relacionar la acción eólica con las condiciones que la hacen posible e identificar algunas formas resultantes.</t>
  </si>
  <si>
    <t>Analizar la acción geológica de los glaciares y justificar las carasteristicas de las formas de erosión y depósito resultantes.</t>
  </si>
  <si>
    <t>Indagar los diversos factores que condicionan el modelado del paisaje en las zonas cercanas del alumnado.</t>
  </si>
  <si>
    <t>Reconocer la actidad geológica  de los seres vivos y valorar la importancia de la especie humana como agente geológico externo.</t>
  </si>
  <si>
    <t>Diferenciar los cambios en la superfie terrestre generados por la energía del interior terrestre de lod de origen externo.</t>
  </si>
  <si>
    <t>Analizar las actividades sismicas y volcánicas con la dinámica del interior terrestre y justificar su distribución planetaria.</t>
  </si>
  <si>
    <t>Relacionar la actividades sismicas y volcánicas, sus caracteristicas y los efectos que generan.</t>
  </si>
  <si>
    <t>Valorar la importancia de reconocer los riesgos sísmicos y volcánicos y las formas de prevenirlos.</t>
  </si>
  <si>
    <t>4.1</t>
  </si>
  <si>
    <t>Planear, aplicar, e integrar las destrezas y habilidades propias del trabajo científico.</t>
  </si>
  <si>
    <t>4.2</t>
  </si>
  <si>
    <t>Elaborar hipótesisy contrastarlas a través de la experimentación o la observación y la argumentación.</t>
  </si>
  <si>
    <t>4.3</t>
  </si>
  <si>
    <t>Utilizar fuentes de información variada, discriminar y decidir sobre ellas y los métodos empleados para su obtención.</t>
  </si>
  <si>
    <t>4.4</t>
  </si>
  <si>
    <t>Participar, valorar y respetar el trabajo individual y en equipo.</t>
  </si>
  <si>
    <t>4.5</t>
  </si>
  <si>
    <t>Exponer, y defender en público el proyecto de investigación realizado.</t>
  </si>
  <si>
    <t>X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</si>
  <si>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</si>
  <si>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</si>
  <si>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</si>
  <si>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</si>
  <si>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</si>
  <si>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</si>
  <si>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</si>
  <si>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</si>
  <si>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</si>
  <si>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</si>
  <si>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</si>
  <si>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</si>
  <si>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</si>
  <si>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</si>
  <si>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</si>
  <si>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</si>
  <si>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</si>
  <si>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</si>
  <si>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</si>
  <si>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</si>
  <si>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</si>
  <si>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</si>
  <si>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</si>
  <si>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</si>
  <si>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</si>
  <si>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</si>
  <si>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</si>
  <si>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</si>
  <si>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</si>
  <si>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</si>
  <si>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</si>
  <si>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</si>
  <si>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</si>
  <si>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</si>
  <si>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</si>
  <si>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</si>
  <si>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</si>
  <si>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7.1</t>
  </si>
  <si>
    <t>7.2</t>
  </si>
  <si>
    <t>7.3</t>
  </si>
  <si>
    <t>7.4</t>
  </si>
  <si>
    <t>7.5</t>
  </si>
  <si>
    <t>x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</si>
</sst>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4"/>
      <color indexed="12"/>
      <name val="Times New Roman"/>
      <family val="1"/>
    </font>
    <font>
      <sz val="14"/>
      <color indexed="12"/>
      <name val="Times New Roman"/>
    </font>
    <font>
      <sz val="10"/>
      <name val="Arial"/>
      <family val="2"/>
    </font>
    <font>
      <sz val="12"/>
      <color indexed="8"/>
      <name val="Times New Roman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auto="1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8" xfId="0" applyFont="1" applyFill="1" applyBorder="1"/>
    <xf numFmtId="0" fontId="0" fillId="0" borderId="1" xfId="0" applyBorder="1"/>
    <xf numFmtId="0" fontId="0" fillId="3" borderId="10" xfId="0" applyFill="1" applyBorder="1" applyAlignment="1">
      <alignment horizontal="left"/>
    </xf>
    <xf numFmtId="0" fontId="0" fillId="3" borderId="10" xfId="0" applyFill="1" applyBorder="1"/>
    <xf numFmtId="0" fontId="3" fillId="3" borderId="11" xfId="0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1" xfId="0" applyFill="1" applyBorder="1"/>
    <xf numFmtId="0" fontId="3" fillId="3" borderId="10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3" fillId="3" borderId="11" xfId="0" applyFont="1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3" fillId="3" borderId="9" xfId="0" applyFont="1" applyFill="1" applyBorder="1" applyAlignment="1"/>
    <xf numFmtId="0" fontId="0" fillId="3" borderId="9" xfId="0" applyFill="1" applyBorder="1" applyAlignment="1"/>
    <xf numFmtId="0" fontId="3" fillId="3" borderId="11" xfId="0" applyFont="1" applyFill="1" applyBorder="1" applyAlignment="1"/>
    <xf numFmtId="0" fontId="0" fillId="3" borderId="11" xfId="0" applyFill="1" applyBorder="1" applyAlignment="1"/>
    <xf numFmtId="164" fontId="0" fillId="2" borderId="3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2"/>
  <sheetViews>
    <sheetView tabSelected="1" workbookViewId="0">
      <selection activeCell="L4" sqref="L4"/>
    </sheetView>
  </sheetViews>
  <sheetFormatPr baseColWidth="10" defaultRowHeight="15"/>
  <cols>
    <col min="2" max="2" width="16.85546875" customWidth="1"/>
    <col min="5" max="5" width="6.7109375" customWidth="1"/>
    <col min="6" max="6" width="4.7109375" customWidth="1"/>
    <col min="7" max="7" width="6.7109375" customWidth="1"/>
    <col min="8" max="8" width="4.7109375" customWidth="1"/>
    <col min="9" max="9" width="6.7109375" customWidth="1"/>
    <col min="10" max="10" width="4.7109375" customWidth="1"/>
    <col min="11" max="11" width="6.7109375" customWidth="1"/>
    <col min="12" max="12" width="4.7109375" customWidth="1"/>
    <col min="13" max="13" width="6.7109375" customWidth="1"/>
    <col min="14" max="14" width="4.7109375" customWidth="1"/>
    <col min="15" max="15" width="6.7109375" customWidth="1"/>
    <col min="16" max="16" width="4.7109375" customWidth="1"/>
    <col min="17" max="17" width="6.7109375" customWidth="1"/>
    <col min="18" max="18" width="4.7109375" customWidth="1"/>
    <col min="19" max="19" width="6.7109375" customWidth="1"/>
    <col min="20" max="20" width="4.7109375" customWidth="1"/>
    <col min="21" max="21" width="6.7109375" customWidth="1"/>
    <col min="22" max="22" width="4.7109375" customWidth="1"/>
    <col min="23" max="23" width="6.7109375" customWidth="1"/>
    <col min="24" max="24" width="4.5703125" customWidth="1"/>
  </cols>
  <sheetData>
    <row r="1" spans="1:24" ht="19.5" thickBot="1">
      <c r="A1" s="1" t="s">
        <v>0</v>
      </c>
      <c r="B1" s="2" t="s">
        <v>1</v>
      </c>
      <c r="C1" s="3" t="s">
        <v>2</v>
      </c>
      <c r="D1" s="4" t="s">
        <v>3</v>
      </c>
      <c r="E1" s="32" t="s">
        <v>4</v>
      </c>
      <c r="F1" s="33"/>
      <c r="G1" s="32" t="s">
        <v>5</v>
      </c>
      <c r="H1" s="33"/>
      <c r="I1" s="32" t="s">
        <v>6</v>
      </c>
      <c r="J1" s="33"/>
      <c r="K1" s="32" t="s">
        <v>7</v>
      </c>
      <c r="L1" s="33"/>
      <c r="M1" s="32" t="s">
        <v>8</v>
      </c>
      <c r="N1" s="33"/>
      <c r="O1" s="32" t="s">
        <v>9</v>
      </c>
      <c r="P1" s="33"/>
      <c r="Q1" s="32" t="s">
        <v>10</v>
      </c>
      <c r="R1" s="33"/>
      <c r="S1" s="32" t="s">
        <v>11</v>
      </c>
      <c r="T1" s="33"/>
      <c r="U1" s="34" t="s">
        <v>12</v>
      </c>
      <c r="V1" s="35"/>
      <c r="W1" s="32" t="s">
        <v>13</v>
      </c>
      <c r="X1" s="33"/>
    </row>
    <row r="2" spans="1:24" ht="16.5" thickBot="1">
      <c r="A2" s="5" t="s">
        <v>14</v>
      </c>
      <c r="B2" s="6" t="s">
        <v>15</v>
      </c>
      <c r="C2" s="7">
        <f t="shared" ref="C2:C52" si="0">F2+H2+J2+L2+N2+P2+R2+T2+V2+X2</f>
        <v>1.9999999999999998</v>
      </c>
      <c r="D2" s="8">
        <f>C2*100/100</f>
        <v>1.9999999999999998</v>
      </c>
      <c r="E2" s="23" t="s">
        <v>72</v>
      </c>
      <c r="F2" s="19">
        <v>0.2</v>
      </c>
      <c r="G2" s="25" t="s">
        <v>72</v>
      </c>
      <c r="H2" s="20">
        <v>0.2</v>
      </c>
      <c r="I2" s="25" t="s">
        <v>72</v>
      </c>
      <c r="J2" s="20">
        <v>0.2</v>
      </c>
      <c r="K2" s="21" t="s">
        <v>72</v>
      </c>
      <c r="L2" s="20">
        <v>0.2</v>
      </c>
      <c r="M2" s="21" t="s">
        <v>72</v>
      </c>
      <c r="N2" s="14">
        <v>0.2</v>
      </c>
      <c r="O2" s="21" t="s">
        <v>72</v>
      </c>
      <c r="P2" s="14">
        <v>0.2</v>
      </c>
      <c r="Q2" s="21" t="s">
        <v>72</v>
      </c>
      <c r="R2" s="14">
        <v>0.2</v>
      </c>
      <c r="S2" s="21" t="s">
        <v>72</v>
      </c>
      <c r="T2" s="14">
        <v>0.2</v>
      </c>
      <c r="U2" s="21" t="s">
        <v>72</v>
      </c>
      <c r="V2" s="14">
        <v>0.2</v>
      </c>
      <c r="W2" s="21" t="s">
        <v>72</v>
      </c>
      <c r="X2" s="14">
        <v>0.2</v>
      </c>
    </row>
    <row r="3" spans="1:24" ht="16.5" thickBot="1">
      <c r="A3" s="5" t="s">
        <v>16</v>
      </c>
      <c r="B3" s="6" t="s">
        <v>17</v>
      </c>
      <c r="C3" s="7">
        <f>H3+R3+T3</f>
        <v>1</v>
      </c>
      <c r="D3" s="8">
        <f t="shared" ref="D3:D52" si="1">C3*100/100</f>
        <v>1</v>
      </c>
      <c r="E3" s="23"/>
      <c r="F3" s="20"/>
      <c r="G3" s="26" t="s">
        <v>72</v>
      </c>
      <c r="H3" s="20">
        <v>0.5</v>
      </c>
      <c r="I3" s="25"/>
      <c r="J3" s="20"/>
      <c r="K3" s="16"/>
      <c r="L3" s="20"/>
      <c r="M3" s="18"/>
      <c r="N3" s="15"/>
      <c r="O3" s="21"/>
      <c r="P3" s="14"/>
      <c r="Q3" s="22" t="s">
        <v>72</v>
      </c>
      <c r="R3" s="14">
        <v>0.3</v>
      </c>
      <c r="S3" s="22" t="s">
        <v>72</v>
      </c>
      <c r="T3" s="14">
        <v>0.2</v>
      </c>
      <c r="U3" s="22"/>
      <c r="V3" s="14"/>
      <c r="W3" s="21"/>
      <c r="X3" s="14"/>
    </row>
    <row r="4" spans="1:24" ht="16.5" thickBot="1">
      <c r="A4" s="5" t="s">
        <v>18</v>
      </c>
      <c r="B4" s="6" t="s">
        <v>19</v>
      </c>
      <c r="C4" s="29">
        <f>H4+L4</f>
        <v>0.55000000000000004</v>
      </c>
      <c r="D4" s="27">
        <f t="shared" si="1"/>
        <v>0.55000000000000004</v>
      </c>
      <c r="E4" s="23"/>
      <c r="F4" s="20"/>
      <c r="G4" s="25" t="s">
        <v>72</v>
      </c>
      <c r="H4" s="20">
        <v>0.3</v>
      </c>
      <c r="I4" s="26"/>
      <c r="J4" s="20"/>
      <c r="K4" s="17" t="s">
        <v>72</v>
      </c>
      <c r="L4" s="31">
        <v>0.25</v>
      </c>
      <c r="M4" s="21"/>
      <c r="N4" s="14"/>
      <c r="O4" s="21"/>
      <c r="P4" s="14"/>
      <c r="Q4" s="21"/>
      <c r="R4" s="14"/>
      <c r="S4" s="21"/>
      <c r="T4" s="14"/>
      <c r="U4" s="21"/>
      <c r="V4" s="14"/>
      <c r="W4" s="22"/>
      <c r="X4" s="14"/>
    </row>
    <row r="5" spans="1:24" ht="16.5" thickBot="1">
      <c r="A5" s="9" t="s">
        <v>62</v>
      </c>
      <c r="B5" s="10" t="s">
        <v>20</v>
      </c>
      <c r="C5" s="7">
        <f>F5</f>
        <v>4.9000000000000004</v>
      </c>
      <c r="D5" s="8">
        <f t="shared" si="1"/>
        <v>4.9000000000000004</v>
      </c>
      <c r="E5" s="23" t="s">
        <v>72</v>
      </c>
      <c r="F5" s="20">
        <v>4.9000000000000004</v>
      </c>
      <c r="G5" s="26"/>
      <c r="H5" s="20"/>
      <c r="I5" s="26"/>
      <c r="J5" s="20"/>
      <c r="K5" s="17"/>
      <c r="L5" s="20"/>
      <c r="M5" s="22"/>
      <c r="N5" s="14"/>
      <c r="O5" s="22"/>
      <c r="P5" s="14"/>
      <c r="Q5" s="22"/>
      <c r="R5" s="14"/>
      <c r="S5" s="22"/>
      <c r="T5" s="14"/>
      <c r="U5" s="22"/>
      <c r="V5" s="14"/>
      <c r="W5" s="22"/>
      <c r="X5" s="14"/>
    </row>
    <row r="6" spans="1:24" ht="16.5" thickBot="1">
      <c r="A6" s="9" t="s">
        <v>64</v>
      </c>
      <c r="B6" s="10" t="s">
        <v>21</v>
      </c>
      <c r="C6" s="7">
        <f>F6</f>
        <v>4.9000000000000004</v>
      </c>
      <c r="D6" s="8">
        <f t="shared" si="1"/>
        <v>4.9000000000000004</v>
      </c>
      <c r="E6" s="23" t="s">
        <v>72</v>
      </c>
      <c r="F6" s="20">
        <v>4.9000000000000004</v>
      </c>
      <c r="G6" s="26"/>
      <c r="H6" s="20"/>
      <c r="I6" s="26"/>
      <c r="J6" s="20"/>
      <c r="K6" s="17"/>
      <c r="L6" s="20"/>
      <c r="M6" s="22"/>
      <c r="N6" s="14"/>
      <c r="O6" s="22"/>
      <c r="P6" s="14"/>
      <c r="Q6" s="22"/>
      <c r="R6" s="14"/>
      <c r="S6" s="22"/>
      <c r="T6" s="14"/>
      <c r="U6" s="22"/>
      <c r="V6" s="14"/>
      <c r="W6" s="22"/>
      <c r="X6" s="14"/>
    </row>
    <row r="7" spans="1:24" ht="16.5" thickBot="1">
      <c r="A7" s="9" t="s">
        <v>66</v>
      </c>
      <c r="B7" s="10" t="s">
        <v>22</v>
      </c>
      <c r="C7" s="7">
        <f>T7</f>
        <v>2</v>
      </c>
      <c r="D7" s="8">
        <f t="shared" si="1"/>
        <v>2</v>
      </c>
      <c r="E7" s="23"/>
      <c r="F7" s="20"/>
      <c r="G7" s="26"/>
      <c r="H7" s="20"/>
      <c r="I7" s="26"/>
      <c r="J7" s="20"/>
      <c r="K7" s="17"/>
      <c r="L7" s="20"/>
      <c r="M7" s="22"/>
      <c r="N7" s="14"/>
      <c r="O7" s="22"/>
      <c r="P7" s="14"/>
      <c r="Q7" s="22"/>
      <c r="R7" s="14"/>
      <c r="S7" s="22" t="s">
        <v>72</v>
      </c>
      <c r="T7" s="14">
        <v>2</v>
      </c>
      <c r="U7" s="22"/>
      <c r="V7" s="14"/>
      <c r="W7" s="22"/>
      <c r="X7" s="14"/>
    </row>
    <row r="8" spans="1:24" ht="16.5" thickBot="1">
      <c r="A8" s="9" t="s">
        <v>68</v>
      </c>
      <c r="B8" s="10" t="s">
        <v>23</v>
      </c>
      <c r="C8" s="7">
        <f>H8+J8+L8+N8+R8+T8</f>
        <v>3</v>
      </c>
      <c r="D8" s="8">
        <f t="shared" si="1"/>
        <v>3</v>
      </c>
      <c r="E8" s="23"/>
      <c r="F8" s="20"/>
      <c r="G8" s="25" t="s">
        <v>72</v>
      </c>
      <c r="H8" s="20">
        <v>0.5</v>
      </c>
      <c r="I8" s="26" t="s">
        <v>72</v>
      </c>
      <c r="J8" s="20">
        <v>0.5</v>
      </c>
      <c r="K8" s="17" t="s">
        <v>72</v>
      </c>
      <c r="L8" s="20">
        <v>0.5</v>
      </c>
      <c r="M8" s="22" t="s">
        <v>72</v>
      </c>
      <c r="N8" s="14">
        <v>0.5</v>
      </c>
      <c r="O8" s="22"/>
      <c r="P8" s="14"/>
      <c r="Q8" s="22" t="s">
        <v>72</v>
      </c>
      <c r="R8" s="14">
        <v>0.5</v>
      </c>
      <c r="S8" s="22" t="s">
        <v>72</v>
      </c>
      <c r="T8" s="14">
        <v>0.5</v>
      </c>
      <c r="U8" s="22"/>
      <c r="V8" s="14"/>
      <c r="W8" s="22"/>
      <c r="X8" s="14"/>
    </row>
    <row r="9" spans="1:24" ht="16.5" thickBot="1">
      <c r="A9" s="9" t="s">
        <v>70</v>
      </c>
      <c r="B9" s="10" t="s">
        <v>24</v>
      </c>
      <c r="C9" s="7">
        <f t="shared" ref="C9:C10" si="2">H9+J9+L9+N9+R9+T9</f>
        <v>3</v>
      </c>
      <c r="D9" s="8">
        <f t="shared" si="1"/>
        <v>3</v>
      </c>
      <c r="E9" s="23"/>
      <c r="F9" s="20"/>
      <c r="G9" s="25" t="s">
        <v>72</v>
      </c>
      <c r="H9" s="20">
        <v>0.5</v>
      </c>
      <c r="I9" s="26" t="s">
        <v>72</v>
      </c>
      <c r="J9" s="20">
        <v>0.5</v>
      </c>
      <c r="K9" s="17" t="s">
        <v>72</v>
      </c>
      <c r="L9" s="20">
        <v>0.5</v>
      </c>
      <c r="M9" s="22" t="s">
        <v>72</v>
      </c>
      <c r="N9" s="14">
        <v>0.5</v>
      </c>
      <c r="O9" s="22"/>
      <c r="P9" s="14"/>
      <c r="Q9" s="22" t="s">
        <v>72</v>
      </c>
      <c r="R9" s="14">
        <v>0.5</v>
      </c>
      <c r="S9" s="22" t="s">
        <v>72</v>
      </c>
      <c r="T9" s="14">
        <v>0.5</v>
      </c>
      <c r="U9" s="22"/>
      <c r="V9" s="14"/>
      <c r="W9" s="22"/>
      <c r="X9" s="14"/>
    </row>
    <row r="10" spans="1:24" ht="16.5" thickBot="1">
      <c r="A10" s="9" t="s">
        <v>73</v>
      </c>
      <c r="B10" s="10" t="s">
        <v>25</v>
      </c>
      <c r="C10" s="7">
        <f t="shared" si="2"/>
        <v>3</v>
      </c>
      <c r="D10" s="8">
        <f t="shared" si="1"/>
        <v>3</v>
      </c>
      <c r="E10" s="23"/>
      <c r="F10" s="20"/>
      <c r="G10" s="26" t="s">
        <v>72</v>
      </c>
      <c r="H10" s="20">
        <v>0.5</v>
      </c>
      <c r="I10" s="25" t="s">
        <v>72</v>
      </c>
      <c r="J10" s="20">
        <v>0.5</v>
      </c>
      <c r="K10" s="17" t="s">
        <v>72</v>
      </c>
      <c r="L10" s="20">
        <v>0.5</v>
      </c>
      <c r="M10" s="22" t="s">
        <v>72</v>
      </c>
      <c r="N10" s="14">
        <v>0.5</v>
      </c>
      <c r="O10" s="22"/>
      <c r="P10" s="14"/>
      <c r="Q10" s="22" t="s">
        <v>72</v>
      </c>
      <c r="R10" s="14">
        <v>0.5</v>
      </c>
      <c r="S10" s="22" t="s">
        <v>72</v>
      </c>
      <c r="T10" s="14">
        <v>0.5</v>
      </c>
      <c r="U10" s="22"/>
      <c r="V10" s="14"/>
      <c r="W10" s="22"/>
      <c r="X10" s="14"/>
    </row>
    <row r="11" spans="1:24" ht="16.5" thickBot="1">
      <c r="A11" s="9" t="s">
        <v>74</v>
      </c>
      <c r="B11" s="10" t="s">
        <v>26</v>
      </c>
      <c r="C11" s="7">
        <f>T11</f>
        <v>3</v>
      </c>
      <c r="D11" s="8">
        <f t="shared" si="1"/>
        <v>3</v>
      </c>
      <c r="E11" s="23"/>
      <c r="F11" s="20"/>
      <c r="G11" s="26"/>
      <c r="H11" s="20"/>
      <c r="I11" s="25"/>
      <c r="J11" s="20"/>
      <c r="K11" s="16"/>
      <c r="L11" s="20"/>
      <c r="M11" s="22"/>
      <c r="N11" s="14"/>
      <c r="O11" s="22"/>
      <c r="P11" s="14"/>
      <c r="Q11" s="22"/>
      <c r="R11" s="14"/>
      <c r="S11" s="22" t="s">
        <v>72</v>
      </c>
      <c r="T11" s="14">
        <v>3</v>
      </c>
      <c r="U11" s="22"/>
      <c r="V11" s="14"/>
      <c r="W11" s="22"/>
      <c r="X11" s="14"/>
    </row>
    <row r="12" spans="1:24" ht="16.5" thickBot="1">
      <c r="A12" s="9" t="s">
        <v>75</v>
      </c>
      <c r="B12" s="10" t="s">
        <v>27</v>
      </c>
      <c r="C12" s="7">
        <f t="shared" ref="C12" si="3">T12</f>
        <v>1.4</v>
      </c>
      <c r="D12" s="8">
        <f t="shared" si="1"/>
        <v>1.4</v>
      </c>
      <c r="E12" s="23"/>
      <c r="F12" s="20"/>
      <c r="G12" s="26"/>
      <c r="H12" s="20"/>
      <c r="I12" s="25"/>
      <c r="J12" s="20"/>
      <c r="K12" s="17"/>
      <c r="L12" s="20"/>
      <c r="M12" s="22"/>
      <c r="N12" s="14"/>
      <c r="O12" s="22"/>
      <c r="P12" s="14"/>
      <c r="Q12" s="22"/>
      <c r="R12" s="14"/>
      <c r="S12" s="22" t="s">
        <v>72</v>
      </c>
      <c r="T12" s="14">
        <v>1.4</v>
      </c>
      <c r="U12" s="22"/>
      <c r="V12" s="14"/>
      <c r="W12" s="22"/>
      <c r="X12" s="14"/>
    </row>
    <row r="13" spans="1:24" ht="16.5" thickBot="1">
      <c r="A13" s="9" t="s">
        <v>76</v>
      </c>
      <c r="B13" s="10" t="s">
        <v>28</v>
      </c>
      <c r="C13" s="7">
        <f>N13+T13</f>
        <v>1.4</v>
      </c>
      <c r="D13" s="8">
        <f t="shared" si="1"/>
        <v>1.4</v>
      </c>
      <c r="E13" s="23"/>
      <c r="F13" s="20"/>
      <c r="G13" s="26"/>
      <c r="H13" s="20"/>
      <c r="I13" s="26"/>
      <c r="J13" s="20"/>
      <c r="K13" s="16"/>
      <c r="L13" s="20"/>
      <c r="M13" s="22"/>
      <c r="N13" s="14"/>
      <c r="O13" s="22"/>
      <c r="P13" s="14"/>
      <c r="Q13" s="22"/>
      <c r="R13" s="14"/>
      <c r="S13" s="22" t="s">
        <v>72</v>
      </c>
      <c r="T13" s="14">
        <v>1.4</v>
      </c>
      <c r="U13" s="22"/>
      <c r="V13" s="14"/>
      <c r="W13" s="22"/>
      <c r="X13" s="14"/>
    </row>
    <row r="14" spans="1:24" ht="16.5" thickBot="1">
      <c r="A14" s="9" t="s">
        <v>77</v>
      </c>
      <c r="B14" s="10" t="s">
        <v>29</v>
      </c>
      <c r="C14" s="7">
        <f>L14+R14+T14</f>
        <v>0.6</v>
      </c>
      <c r="D14" s="8">
        <f t="shared" si="1"/>
        <v>0.6</v>
      </c>
      <c r="E14" s="23"/>
      <c r="F14" s="20"/>
      <c r="G14" s="26"/>
      <c r="H14" s="20"/>
      <c r="I14" s="26"/>
      <c r="J14" s="20"/>
      <c r="K14" s="16"/>
      <c r="L14" s="20"/>
      <c r="M14" s="22"/>
      <c r="N14" s="14"/>
      <c r="O14" s="22"/>
      <c r="P14" s="14"/>
      <c r="Q14" s="22" t="s">
        <v>72</v>
      </c>
      <c r="R14" s="14">
        <v>0.3</v>
      </c>
      <c r="S14" s="22" t="s">
        <v>72</v>
      </c>
      <c r="T14" s="14">
        <v>0.3</v>
      </c>
      <c r="U14" s="22"/>
      <c r="V14" s="14"/>
      <c r="W14" s="22"/>
      <c r="X14" s="14"/>
    </row>
    <row r="15" spans="1:24" ht="16.5" thickBot="1">
      <c r="A15" s="9" t="s">
        <v>78</v>
      </c>
      <c r="B15" s="10" t="s">
        <v>30</v>
      </c>
      <c r="C15" s="7">
        <f>H15</f>
        <v>4</v>
      </c>
      <c r="D15" s="8">
        <f t="shared" si="1"/>
        <v>4</v>
      </c>
      <c r="E15" s="23"/>
      <c r="F15" s="20"/>
      <c r="G15" s="26" t="s">
        <v>72</v>
      </c>
      <c r="H15" s="20">
        <v>4</v>
      </c>
      <c r="I15" s="26"/>
      <c r="J15" s="20"/>
      <c r="K15" s="16"/>
      <c r="L15" s="20"/>
      <c r="M15" s="22"/>
      <c r="N15" s="14"/>
      <c r="O15" s="22"/>
      <c r="P15" s="14"/>
      <c r="Q15" s="22"/>
      <c r="R15" s="14"/>
      <c r="S15" s="22"/>
      <c r="T15" s="14"/>
      <c r="U15" s="22"/>
      <c r="V15" s="14"/>
      <c r="W15" s="22"/>
      <c r="X15" s="14"/>
    </row>
    <row r="16" spans="1:24" ht="16.5" thickBot="1">
      <c r="A16" s="9" t="s">
        <v>79</v>
      </c>
      <c r="B16" s="10" t="s">
        <v>31</v>
      </c>
      <c r="C16" s="7">
        <f t="shared" ref="C16:C17" si="4">H16</f>
        <v>2.5</v>
      </c>
      <c r="D16" s="8">
        <f t="shared" si="1"/>
        <v>2.5</v>
      </c>
      <c r="E16" s="23"/>
      <c r="F16" s="20"/>
      <c r="G16" s="26" t="s">
        <v>72</v>
      </c>
      <c r="H16" s="20">
        <v>2.5</v>
      </c>
      <c r="I16" s="26"/>
      <c r="J16" s="20"/>
      <c r="K16" s="16"/>
      <c r="L16" s="20"/>
      <c r="M16" s="22"/>
      <c r="N16" s="14"/>
      <c r="O16" s="22"/>
      <c r="P16" s="14"/>
      <c r="Q16" s="22"/>
      <c r="R16" s="14"/>
      <c r="S16" s="22"/>
      <c r="T16" s="14"/>
      <c r="U16" s="22"/>
      <c r="V16" s="14"/>
      <c r="W16" s="22"/>
      <c r="X16" s="14"/>
    </row>
    <row r="17" spans="1:24" ht="16.5" thickBot="1">
      <c r="A17" s="9" t="s">
        <v>80</v>
      </c>
      <c r="B17" s="10" t="s">
        <v>32</v>
      </c>
      <c r="C17" s="7">
        <f t="shared" si="4"/>
        <v>1</v>
      </c>
      <c r="D17" s="8">
        <f t="shared" si="1"/>
        <v>1</v>
      </c>
      <c r="E17" s="23"/>
      <c r="F17" s="20"/>
      <c r="G17" s="25" t="s">
        <v>72</v>
      </c>
      <c r="H17" s="20">
        <v>1</v>
      </c>
      <c r="I17" s="25"/>
      <c r="J17" s="20"/>
      <c r="K17" s="16"/>
      <c r="L17" s="20"/>
      <c r="M17" s="22"/>
      <c r="N17" s="14"/>
      <c r="O17" s="22"/>
      <c r="P17" s="14"/>
      <c r="Q17" s="22"/>
      <c r="R17" s="14"/>
      <c r="S17" s="22"/>
      <c r="T17" s="14"/>
      <c r="U17" s="22"/>
      <c r="V17" s="14"/>
      <c r="W17" s="22"/>
      <c r="X17" s="14"/>
    </row>
    <row r="18" spans="1:24" ht="16.5" thickBot="1">
      <c r="A18" s="9" t="s">
        <v>81</v>
      </c>
      <c r="B18" s="10" t="s">
        <v>33</v>
      </c>
      <c r="C18" s="29">
        <f>J18+L18</f>
        <v>6.85</v>
      </c>
      <c r="D18" s="27">
        <f t="shared" si="1"/>
        <v>6.85</v>
      </c>
      <c r="E18" s="23"/>
      <c r="F18" s="20"/>
      <c r="G18" s="26"/>
      <c r="H18" s="20"/>
      <c r="I18" s="26" t="s">
        <v>72</v>
      </c>
      <c r="J18" s="20">
        <v>3.5</v>
      </c>
      <c r="K18" s="16" t="s">
        <v>72</v>
      </c>
      <c r="L18" s="31">
        <v>3.35</v>
      </c>
      <c r="M18" s="22"/>
      <c r="N18" s="14"/>
      <c r="O18" s="22"/>
      <c r="P18" s="14"/>
      <c r="Q18" s="22"/>
      <c r="R18" s="14"/>
      <c r="S18" s="22"/>
      <c r="T18" s="14"/>
      <c r="U18" s="22"/>
      <c r="V18" s="14"/>
      <c r="W18" s="22"/>
      <c r="X18" s="14"/>
    </row>
    <row r="19" spans="1:24" ht="16.5" thickBot="1">
      <c r="A19" s="9" t="s">
        <v>82</v>
      </c>
      <c r="B19" s="10" t="s">
        <v>34</v>
      </c>
      <c r="C19" s="29">
        <f t="shared" ref="C19:C21" si="5">J19+L19</f>
        <v>6.85</v>
      </c>
      <c r="D19" s="27">
        <f t="shared" si="1"/>
        <v>6.85</v>
      </c>
      <c r="E19" s="23"/>
      <c r="F19" s="20"/>
      <c r="G19" s="26"/>
      <c r="H19" s="20"/>
      <c r="I19" s="26" t="s">
        <v>72</v>
      </c>
      <c r="J19" s="20">
        <v>3.5</v>
      </c>
      <c r="K19" s="17" t="s">
        <v>72</v>
      </c>
      <c r="L19" s="31">
        <v>3.35</v>
      </c>
      <c r="M19" s="21"/>
      <c r="N19" s="14"/>
      <c r="O19" s="22"/>
      <c r="P19" s="14"/>
      <c r="Q19" s="22"/>
      <c r="R19" s="14"/>
      <c r="S19" s="22"/>
      <c r="T19" s="14"/>
      <c r="U19" s="22"/>
      <c r="V19" s="14"/>
      <c r="W19" s="22"/>
      <c r="X19" s="14"/>
    </row>
    <row r="20" spans="1:24" ht="16.5" thickBot="1">
      <c r="A20" s="9" t="s">
        <v>83</v>
      </c>
      <c r="B20" s="10" t="s">
        <v>35</v>
      </c>
      <c r="C20" s="29">
        <f t="shared" si="5"/>
        <v>0.64999999999999991</v>
      </c>
      <c r="D20" s="27">
        <f t="shared" si="1"/>
        <v>0.64999999999999991</v>
      </c>
      <c r="E20" s="23"/>
      <c r="F20" s="20"/>
      <c r="G20" s="26"/>
      <c r="H20" s="20"/>
      <c r="I20" s="26" t="s">
        <v>72</v>
      </c>
      <c r="J20" s="20">
        <v>0.3</v>
      </c>
      <c r="K20" s="17" t="s">
        <v>72</v>
      </c>
      <c r="L20" s="31">
        <v>0.35</v>
      </c>
      <c r="M20" s="21"/>
      <c r="N20" s="14"/>
      <c r="O20" s="21"/>
      <c r="P20" s="14"/>
      <c r="Q20" s="22"/>
      <c r="R20" s="14"/>
      <c r="S20" s="22"/>
      <c r="T20" s="14"/>
      <c r="U20" s="22"/>
      <c r="V20" s="14"/>
      <c r="W20" s="22"/>
      <c r="X20" s="14"/>
    </row>
    <row r="21" spans="1:24" ht="16.5" thickBot="1">
      <c r="A21" s="9" t="s">
        <v>84</v>
      </c>
      <c r="B21" s="10" t="s">
        <v>36</v>
      </c>
      <c r="C21" s="7">
        <f t="shared" si="5"/>
        <v>2</v>
      </c>
      <c r="D21" s="8">
        <f t="shared" si="1"/>
        <v>2</v>
      </c>
      <c r="E21" s="23"/>
      <c r="F21" s="20"/>
      <c r="G21" s="26"/>
      <c r="H21" s="20"/>
      <c r="I21" s="26" t="s">
        <v>72</v>
      </c>
      <c r="J21" s="20">
        <v>1</v>
      </c>
      <c r="K21" s="17" t="s">
        <v>72</v>
      </c>
      <c r="L21" s="20">
        <v>1</v>
      </c>
      <c r="M21" s="21"/>
      <c r="N21" s="14"/>
      <c r="O21" s="21"/>
      <c r="P21" s="14"/>
      <c r="Q21" s="22"/>
      <c r="R21" s="14"/>
      <c r="S21" s="22"/>
      <c r="T21" s="14"/>
      <c r="U21" s="22"/>
      <c r="V21" s="14"/>
      <c r="W21" s="22"/>
      <c r="X21" s="14"/>
    </row>
    <row r="22" spans="1:24" ht="16.5" thickBot="1">
      <c r="A22" s="9" t="s">
        <v>85</v>
      </c>
      <c r="B22" s="10" t="s">
        <v>37</v>
      </c>
      <c r="C22" s="7">
        <f>P22</f>
        <v>3</v>
      </c>
      <c r="D22" s="8">
        <f t="shared" si="1"/>
        <v>3</v>
      </c>
      <c r="E22" s="23"/>
      <c r="F22" s="20"/>
      <c r="G22" s="26"/>
      <c r="H22" s="20"/>
      <c r="I22" s="26"/>
      <c r="J22" s="20"/>
      <c r="K22" s="17"/>
      <c r="L22" s="20"/>
      <c r="M22" s="21"/>
      <c r="N22" s="14"/>
      <c r="O22" s="22" t="s">
        <v>72</v>
      </c>
      <c r="P22" s="14">
        <v>3</v>
      </c>
      <c r="Q22" s="22"/>
      <c r="R22" s="14"/>
      <c r="S22" s="22"/>
      <c r="T22" s="14"/>
      <c r="U22" s="22"/>
      <c r="V22" s="14"/>
      <c r="W22" s="22"/>
      <c r="X22" s="14"/>
    </row>
    <row r="23" spans="1:24" ht="16.5" thickBot="1">
      <c r="A23" s="9" t="s">
        <v>86</v>
      </c>
      <c r="B23" s="10" t="s">
        <v>38</v>
      </c>
      <c r="C23" s="7">
        <f>N23</f>
        <v>4</v>
      </c>
      <c r="D23" s="8">
        <f t="shared" si="1"/>
        <v>4</v>
      </c>
      <c r="E23" s="23"/>
      <c r="F23" s="20"/>
      <c r="G23" s="26"/>
      <c r="H23" s="20"/>
      <c r="I23" s="26"/>
      <c r="J23" s="20"/>
      <c r="K23" s="17"/>
      <c r="L23" s="20"/>
      <c r="M23" s="21" t="s">
        <v>72</v>
      </c>
      <c r="N23" s="14">
        <v>4</v>
      </c>
      <c r="O23" s="21"/>
      <c r="P23" s="14"/>
      <c r="Q23" s="22"/>
      <c r="R23" s="14"/>
      <c r="S23" s="21"/>
      <c r="T23" s="14"/>
      <c r="U23" s="21"/>
      <c r="V23" s="14"/>
      <c r="W23" s="22"/>
      <c r="X23" s="14"/>
    </row>
    <row r="24" spans="1:24" ht="16.5" thickBot="1">
      <c r="A24" s="9" t="s">
        <v>87</v>
      </c>
      <c r="B24" s="10" t="s">
        <v>39</v>
      </c>
      <c r="C24" s="7">
        <f t="shared" ref="C24:C25" si="6">N24</f>
        <v>4</v>
      </c>
      <c r="D24" s="8">
        <f t="shared" si="1"/>
        <v>4</v>
      </c>
      <c r="E24" s="23"/>
      <c r="F24" s="20"/>
      <c r="G24" s="26"/>
      <c r="H24" s="20"/>
      <c r="I24" s="26"/>
      <c r="J24" s="20"/>
      <c r="K24" s="17"/>
      <c r="L24" s="20"/>
      <c r="M24" s="22" t="s">
        <v>72</v>
      </c>
      <c r="N24" s="14">
        <v>4</v>
      </c>
      <c r="O24" s="22"/>
      <c r="P24" s="14"/>
      <c r="Q24" s="22"/>
      <c r="R24" s="14"/>
      <c r="S24" s="21"/>
      <c r="T24" s="14"/>
      <c r="U24" s="21"/>
      <c r="V24" s="14"/>
      <c r="W24" s="22"/>
      <c r="X24" s="14"/>
    </row>
    <row r="25" spans="1:24" ht="16.5" thickBot="1">
      <c r="A25" s="9" t="s">
        <v>88</v>
      </c>
      <c r="B25" s="10" t="s">
        <v>40</v>
      </c>
      <c r="C25" s="7">
        <f t="shared" si="6"/>
        <v>0.3</v>
      </c>
      <c r="D25" s="8">
        <f t="shared" si="1"/>
        <v>0.3</v>
      </c>
      <c r="E25" s="23"/>
      <c r="F25" s="20"/>
      <c r="G25" s="26"/>
      <c r="H25" s="20"/>
      <c r="I25" s="26"/>
      <c r="J25" s="20"/>
      <c r="K25" s="17"/>
      <c r="L25" s="20"/>
      <c r="M25" s="22" t="s">
        <v>72</v>
      </c>
      <c r="N25" s="14">
        <v>0.3</v>
      </c>
      <c r="O25" s="22"/>
      <c r="P25" s="14"/>
      <c r="Q25" s="22"/>
      <c r="R25" s="14"/>
      <c r="S25" s="21"/>
      <c r="T25" s="14"/>
      <c r="U25" s="21"/>
      <c r="V25" s="14"/>
      <c r="W25" s="22"/>
      <c r="X25" s="14"/>
    </row>
    <row r="26" spans="1:24" ht="16.5" thickBot="1">
      <c r="A26" s="9" t="s">
        <v>89</v>
      </c>
      <c r="B26" s="10" t="s">
        <v>41</v>
      </c>
      <c r="C26" s="7">
        <f>P26</f>
        <v>2</v>
      </c>
      <c r="D26" s="8">
        <f t="shared" si="1"/>
        <v>2</v>
      </c>
      <c r="E26" s="23"/>
      <c r="F26" s="20"/>
      <c r="G26" s="26"/>
      <c r="H26" s="20"/>
      <c r="I26" s="26"/>
      <c r="J26" s="20"/>
      <c r="K26" s="17"/>
      <c r="L26" s="20"/>
      <c r="M26" s="22"/>
      <c r="N26" s="14"/>
      <c r="O26" s="22" t="s">
        <v>72</v>
      </c>
      <c r="P26" s="14">
        <v>2</v>
      </c>
      <c r="Q26" s="21"/>
      <c r="R26" s="14"/>
      <c r="S26" s="21"/>
      <c r="T26" s="14"/>
      <c r="U26" s="21"/>
      <c r="V26" s="14"/>
      <c r="W26" s="22"/>
      <c r="X26" s="14"/>
    </row>
    <row r="27" spans="1:24" ht="16.5" thickBot="1">
      <c r="A27" s="9" t="s">
        <v>90</v>
      </c>
      <c r="B27" s="10" t="s">
        <v>42</v>
      </c>
      <c r="C27" s="7">
        <f t="shared" ref="C27:C28" si="7">P27</f>
        <v>2</v>
      </c>
      <c r="D27" s="8">
        <f t="shared" si="1"/>
        <v>2</v>
      </c>
      <c r="E27" s="23"/>
      <c r="F27" s="20"/>
      <c r="G27" s="26"/>
      <c r="H27" s="20"/>
      <c r="I27" s="26"/>
      <c r="J27" s="20"/>
      <c r="K27" s="17"/>
      <c r="L27" s="20"/>
      <c r="M27" s="22"/>
      <c r="N27" s="14"/>
      <c r="O27" s="22" t="s">
        <v>72</v>
      </c>
      <c r="P27" s="14">
        <v>2</v>
      </c>
      <c r="Q27" s="21"/>
      <c r="R27" s="14"/>
      <c r="S27" s="22"/>
      <c r="T27" s="14"/>
      <c r="U27" s="22"/>
      <c r="V27" s="14"/>
      <c r="W27" s="22"/>
      <c r="X27" s="14"/>
    </row>
    <row r="28" spans="1:24" ht="16.5" thickBot="1">
      <c r="A28" s="9" t="s">
        <v>91</v>
      </c>
      <c r="B28" s="10" t="s">
        <v>43</v>
      </c>
      <c r="C28" s="7">
        <f t="shared" si="7"/>
        <v>0.8</v>
      </c>
      <c r="D28" s="8">
        <f t="shared" si="1"/>
        <v>0.8</v>
      </c>
      <c r="E28" s="23"/>
      <c r="F28" s="20"/>
      <c r="G28" s="26"/>
      <c r="H28" s="20"/>
      <c r="I28" s="26"/>
      <c r="J28" s="20"/>
      <c r="K28" s="17"/>
      <c r="L28" s="20"/>
      <c r="M28" s="22"/>
      <c r="N28" s="14"/>
      <c r="O28" s="22" t="s">
        <v>72</v>
      </c>
      <c r="P28" s="14">
        <v>0.8</v>
      </c>
      <c r="Q28" s="21"/>
      <c r="R28" s="14"/>
      <c r="S28" s="22"/>
      <c r="T28" s="14"/>
      <c r="U28" s="22"/>
      <c r="V28" s="14"/>
      <c r="W28" s="21"/>
      <c r="X28" s="14"/>
    </row>
    <row r="29" spans="1:24" ht="16.5" thickBot="1">
      <c r="A29" s="9" t="s">
        <v>92</v>
      </c>
      <c r="B29" s="10" t="s">
        <v>44</v>
      </c>
      <c r="C29" s="7">
        <f>R29</f>
        <v>3</v>
      </c>
      <c r="D29" s="8">
        <f t="shared" si="1"/>
        <v>3</v>
      </c>
      <c r="E29" s="23"/>
      <c r="F29" s="20"/>
      <c r="G29" s="26"/>
      <c r="H29" s="20"/>
      <c r="I29" s="26"/>
      <c r="J29" s="20"/>
      <c r="K29" s="17"/>
      <c r="L29" s="20"/>
      <c r="M29" s="22"/>
      <c r="N29" s="14"/>
      <c r="O29" s="22"/>
      <c r="P29" s="14"/>
      <c r="Q29" s="22" t="s">
        <v>72</v>
      </c>
      <c r="R29" s="14">
        <v>3</v>
      </c>
      <c r="S29" s="22"/>
      <c r="T29" s="14"/>
      <c r="U29" s="22"/>
      <c r="V29" s="14"/>
      <c r="W29" s="21"/>
      <c r="X29" s="14"/>
    </row>
    <row r="30" spans="1:24" ht="16.5" thickBot="1">
      <c r="A30" s="9" t="s">
        <v>93</v>
      </c>
      <c r="B30" s="10" t="s">
        <v>45</v>
      </c>
      <c r="C30" s="7">
        <f t="shared" ref="C30:C33" si="8">R30</f>
        <v>3</v>
      </c>
      <c r="D30" s="8">
        <f t="shared" si="1"/>
        <v>3</v>
      </c>
      <c r="E30" s="23"/>
      <c r="F30" s="20"/>
      <c r="G30" s="26"/>
      <c r="H30" s="20"/>
      <c r="I30" s="26"/>
      <c r="J30" s="20"/>
      <c r="K30" s="17"/>
      <c r="L30" s="20"/>
      <c r="M30" s="22"/>
      <c r="N30" s="14"/>
      <c r="O30" s="22"/>
      <c r="P30" s="14"/>
      <c r="Q30" s="22" t="s">
        <v>72</v>
      </c>
      <c r="R30" s="14">
        <v>3</v>
      </c>
      <c r="S30" s="22"/>
      <c r="T30" s="14"/>
      <c r="U30" s="22"/>
      <c r="V30" s="14"/>
      <c r="W30" s="21"/>
      <c r="X30" s="14"/>
    </row>
    <row r="31" spans="1:24" ht="16.5" thickBot="1">
      <c r="A31" s="9" t="s">
        <v>94</v>
      </c>
      <c r="B31" s="10" t="s">
        <v>46</v>
      </c>
      <c r="C31" s="7">
        <f t="shared" si="8"/>
        <v>1</v>
      </c>
      <c r="D31" s="8">
        <f t="shared" si="1"/>
        <v>1</v>
      </c>
      <c r="E31" s="23"/>
      <c r="F31" s="20"/>
      <c r="G31" s="26"/>
      <c r="H31" s="20"/>
      <c r="I31" s="26"/>
      <c r="J31" s="20"/>
      <c r="K31" s="17"/>
      <c r="L31" s="20"/>
      <c r="M31" s="22"/>
      <c r="N31" s="14"/>
      <c r="O31" s="22"/>
      <c r="P31" s="14"/>
      <c r="Q31" s="22" t="s">
        <v>72</v>
      </c>
      <c r="R31" s="14">
        <v>1</v>
      </c>
      <c r="S31" s="22"/>
      <c r="T31" s="14"/>
      <c r="U31" s="22"/>
      <c r="V31" s="14"/>
      <c r="W31" s="21"/>
      <c r="X31" s="14"/>
    </row>
    <row r="32" spans="1:24" ht="16.5" thickBot="1">
      <c r="A32" s="9" t="s">
        <v>95</v>
      </c>
      <c r="B32" s="10" t="s">
        <v>47</v>
      </c>
      <c r="C32" s="7">
        <f t="shared" si="8"/>
        <v>0.4</v>
      </c>
      <c r="D32" s="8">
        <f t="shared" si="1"/>
        <v>0.4</v>
      </c>
      <c r="E32" s="23"/>
      <c r="F32" s="20"/>
      <c r="G32" s="26"/>
      <c r="H32" s="20"/>
      <c r="I32" s="26"/>
      <c r="J32" s="20"/>
      <c r="K32" s="17"/>
      <c r="L32" s="20"/>
      <c r="M32" s="22"/>
      <c r="N32" s="14"/>
      <c r="O32" s="22"/>
      <c r="P32" s="14"/>
      <c r="Q32" s="22" t="s">
        <v>72</v>
      </c>
      <c r="R32" s="14">
        <v>0.4</v>
      </c>
      <c r="S32" s="22"/>
      <c r="T32" s="14"/>
      <c r="U32" s="22"/>
      <c r="V32" s="14"/>
      <c r="W32" s="21"/>
      <c r="X32" s="14"/>
    </row>
    <row r="33" spans="1:24" ht="16.5" thickBot="1">
      <c r="A33" s="9" t="s">
        <v>96</v>
      </c>
      <c r="B33" s="10" t="s">
        <v>48</v>
      </c>
      <c r="C33" s="7">
        <f t="shared" si="8"/>
        <v>0.3</v>
      </c>
      <c r="D33" s="8">
        <f t="shared" si="1"/>
        <v>0.3</v>
      </c>
      <c r="E33" s="23"/>
      <c r="F33" s="20"/>
      <c r="G33" s="26"/>
      <c r="H33" s="20"/>
      <c r="I33" s="26"/>
      <c r="J33" s="20"/>
      <c r="K33" s="17"/>
      <c r="L33" s="20"/>
      <c r="M33" s="22"/>
      <c r="N33" s="14"/>
      <c r="O33" s="22"/>
      <c r="P33" s="14"/>
      <c r="Q33" s="22" t="s">
        <v>72</v>
      </c>
      <c r="R33" s="14">
        <v>0.3</v>
      </c>
      <c r="S33" s="22"/>
      <c r="T33" s="14"/>
      <c r="U33" s="22"/>
      <c r="V33" s="14"/>
      <c r="W33" s="21"/>
      <c r="X33" s="14"/>
    </row>
    <row r="34" spans="1:24" ht="16.5" thickBot="1">
      <c r="A34" s="9" t="s">
        <v>97</v>
      </c>
      <c r="B34" s="11" t="s">
        <v>49</v>
      </c>
      <c r="C34" s="7">
        <f>V34</f>
        <v>1</v>
      </c>
      <c r="D34" s="8">
        <f t="shared" si="1"/>
        <v>1</v>
      </c>
      <c r="E34" s="23"/>
      <c r="F34" s="20"/>
      <c r="G34" s="26"/>
      <c r="H34" s="20"/>
      <c r="I34" s="26"/>
      <c r="J34" s="20"/>
      <c r="K34" s="17"/>
      <c r="L34" s="20"/>
      <c r="M34" s="22"/>
      <c r="N34" s="14"/>
      <c r="O34" s="22"/>
      <c r="P34" s="14"/>
      <c r="Q34" s="22"/>
      <c r="R34" s="14"/>
      <c r="S34" s="22"/>
      <c r="T34" s="14"/>
      <c r="U34" s="22" t="s">
        <v>72</v>
      </c>
      <c r="V34" s="14">
        <v>1</v>
      </c>
      <c r="W34" s="21"/>
      <c r="X34" s="14"/>
    </row>
    <row r="35" spans="1:24" ht="16.5" thickBot="1">
      <c r="A35" s="9" t="s">
        <v>98</v>
      </c>
      <c r="B35" s="11" t="s">
        <v>50</v>
      </c>
      <c r="C35" s="7">
        <f t="shared" ref="C35:C42" si="9">V35</f>
        <v>1.3</v>
      </c>
      <c r="D35" s="8">
        <f t="shared" si="1"/>
        <v>1.3</v>
      </c>
      <c r="E35" s="23"/>
      <c r="F35" s="20"/>
      <c r="G35" s="26"/>
      <c r="H35" s="20"/>
      <c r="I35" s="26"/>
      <c r="J35" s="20"/>
      <c r="K35" s="17"/>
      <c r="L35" s="20"/>
      <c r="M35" s="22"/>
      <c r="N35" s="14"/>
      <c r="O35" s="22"/>
      <c r="P35" s="14"/>
      <c r="Q35" s="22"/>
      <c r="R35" s="14"/>
      <c r="S35" s="22"/>
      <c r="T35" s="14"/>
      <c r="U35" s="22" t="s">
        <v>72</v>
      </c>
      <c r="V35" s="14">
        <v>1.3</v>
      </c>
      <c r="W35" s="21"/>
      <c r="X35" s="14"/>
    </row>
    <row r="36" spans="1:24" ht="16.5" thickBot="1">
      <c r="A36" s="9" t="s">
        <v>99</v>
      </c>
      <c r="B36" s="11" t="s">
        <v>51</v>
      </c>
      <c r="C36" s="7">
        <f t="shared" si="9"/>
        <v>1.3</v>
      </c>
      <c r="D36" s="8">
        <f t="shared" si="1"/>
        <v>1.3</v>
      </c>
      <c r="E36" s="24"/>
      <c r="F36" s="20"/>
      <c r="G36" s="26"/>
      <c r="H36" s="20"/>
      <c r="I36" s="26"/>
      <c r="J36" s="20"/>
      <c r="K36" s="17"/>
      <c r="L36" s="20"/>
      <c r="M36" s="22"/>
      <c r="N36" s="14"/>
      <c r="O36" s="22"/>
      <c r="P36" s="14"/>
      <c r="Q36" s="22"/>
      <c r="R36" s="14"/>
      <c r="S36" s="22"/>
      <c r="T36" s="14"/>
      <c r="U36" s="22" t="s">
        <v>72</v>
      </c>
      <c r="V36" s="14">
        <v>1.3</v>
      </c>
      <c r="W36" s="21"/>
      <c r="X36" s="14"/>
    </row>
    <row r="37" spans="1:24" ht="16.5" thickBot="1">
      <c r="A37" s="9" t="s">
        <v>100</v>
      </c>
      <c r="B37" s="11" t="s">
        <v>52</v>
      </c>
      <c r="C37" s="7">
        <f t="shared" si="9"/>
        <v>1.3</v>
      </c>
      <c r="D37" s="8">
        <f t="shared" si="1"/>
        <v>1.3</v>
      </c>
      <c r="E37" s="24"/>
      <c r="F37" s="20"/>
      <c r="G37" s="26"/>
      <c r="H37" s="20"/>
      <c r="I37" s="26"/>
      <c r="J37" s="20"/>
      <c r="K37" s="17"/>
      <c r="L37" s="20"/>
      <c r="M37" s="22"/>
      <c r="N37" s="14"/>
      <c r="O37" s="22"/>
      <c r="P37" s="14"/>
      <c r="Q37" s="22"/>
      <c r="R37" s="14"/>
      <c r="S37" s="22"/>
      <c r="T37" s="14"/>
      <c r="U37" s="22" t="s">
        <v>72</v>
      </c>
      <c r="V37" s="14">
        <v>1.3</v>
      </c>
      <c r="W37" s="21"/>
      <c r="X37" s="14"/>
    </row>
    <row r="38" spans="1:24" ht="16.5" thickBot="1">
      <c r="A38" s="9" t="s">
        <v>101</v>
      </c>
      <c r="B38" s="11" t="s">
        <v>53</v>
      </c>
      <c r="C38" s="7">
        <f t="shared" si="9"/>
        <v>1.3</v>
      </c>
      <c r="D38" s="8">
        <f t="shared" si="1"/>
        <v>1.3</v>
      </c>
      <c r="E38" s="24"/>
      <c r="F38" s="20"/>
      <c r="G38" s="26"/>
      <c r="H38" s="20"/>
      <c r="I38" s="26"/>
      <c r="J38" s="20"/>
      <c r="K38" s="17"/>
      <c r="L38" s="20"/>
      <c r="M38" s="22"/>
      <c r="N38" s="14"/>
      <c r="O38" s="22"/>
      <c r="P38" s="14"/>
      <c r="Q38" s="22"/>
      <c r="R38" s="14"/>
      <c r="S38" s="22"/>
      <c r="T38" s="14"/>
      <c r="U38" s="22" t="s">
        <v>72</v>
      </c>
      <c r="V38" s="14">
        <v>1.3</v>
      </c>
      <c r="W38" s="21"/>
      <c r="X38" s="14"/>
    </row>
    <row r="39" spans="1:24" ht="16.5" thickBot="1">
      <c r="A39" s="9" t="s">
        <v>102</v>
      </c>
      <c r="B39" s="11" t="s">
        <v>54</v>
      </c>
      <c r="C39" s="7">
        <f t="shared" si="9"/>
        <v>1.3</v>
      </c>
      <c r="D39" s="8">
        <f t="shared" si="1"/>
        <v>1.3</v>
      </c>
      <c r="E39" s="24"/>
      <c r="F39" s="20"/>
      <c r="G39" s="26"/>
      <c r="H39" s="20"/>
      <c r="I39" s="26"/>
      <c r="J39" s="20"/>
      <c r="K39" s="17"/>
      <c r="L39" s="20"/>
      <c r="M39" s="22"/>
      <c r="N39" s="14"/>
      <c r="O39" s="22"/>
      <c r="P39" s="14"/>
      <c r="Q39" s="22"/>
      <c r="R39" s="14"/>
      <c r="S39" s="22"/>
      <c r="T39" s="14"/>
      <c r="U39" s="22" t="s">
        <v>72</v>
      </c>
      <c r="V39" s="14">
        <v>1.3</v>
      </c>
      <c r="W39" s="21"/>
      <c r="X39" s="14"/>
    </row>
    <row r="40" spans="1:24" ht="16.5" thickBot="1">
      <c r="A40" s="9" t="s">
        <v>103</v>
      </c>
      <c r="B40" s="11" t="s">
        <v>55</v>
      </c>
      <c r="C40" s="7">
        <f t="shared" si="9"/>
        <v>1.3</v>
      </c>
      <c r="D40" s="8">
        <f t="shared" si="1"/>
        <v>1.3</v>
      </c>
      <c r="E40" s="24"/>
      <c r="F40" s="20"/>
      <c r="G40" s="26"/>
      <c r="H40" s="20"/>
      <c r="I40" s="26"/>
      <c r="J40" s="20"/>
      <c r="K40" s="17"/>
      <c r="L40" s="20"/>
      <c r="M40" s="22"/>
      <c r="N40" s="14"/>
      <c r="O40" s="22"/>
      <c r="P40" s="14"/>
      <c r="Q40" s="22"/>
      <c r="R40" s="14"/>
      <c r="S40" s="22"/>
      <c r="T40" s="14"/>
      <c r="U40" s="22" t="s">
        <v>72</v>
      </c>
      <c r="V40" s="14">
        <v>1.3</v>
      </c>
      <c r="W40" s="21"/>
      <c r="X40" s="14"/>
    </row>
    <row r="41" spans="1:24" ht="16.5" thickBot="1">
      <c r="A41" s="9" t="s">
        <v>104</v>
      </c>
      <c r="B41" s="11" t="s">
        <v>56</v>
      </c>
      <c r="C41" s="7">
        <f t="shared" si="9"/>
        <v>0.5</v>
      </c>
      <c r="D41" s="8">
        <f t="shared" si="1"/>
        <v>0.5</v>
      </c>
      <c r="E41" s="24"/>
      <c r="F41" s="20"/>
      <c r="G41" s="26"/>
      <c r="H41" s="20"/>
      <c r="I41" s="26"/>
      <c r="J41" s="20"/>
      <c r="K41" s="17"/>
      <c r="L41" s="20"/>
      <c r="M41" s="22"/>
      <c r="N41" s="14"/>
      <c r="O41" s="22"/>
      <c r="P41" s="14"/>
      <c r="Q41" s="22"/>
      <c r="R41" s="14"/>
      <c r="S41" s="22"/>
      <c r="T41" s="14"/>
      <c r="U41" s="22" t="s">
        <v>72</v>
      </c>
      <c r="V41" s="14">
        <v>0.5</v>
      </c>
      <c r="W41" s="21"/>
      <c r="X41" s="14"/>
    </row>
    <row r="42" spans="1:24" ht="16.5" thickBot="1">
      <c r="A42" s="9" t="s">
        <v>105</v>
      </c>
      <c r="B42" s="11" t="s">
        <v>57</v>
      </c>
      <c r="C42" s="7">
        <f t="shared" si="9"/>
        <v>0.5</v>
      </c>
      <c r="D42" s="8">
        <f t="shared" si="1"/>
        <v>0.5</v>
      </c>
      <c r="E42" s="24"/>
      <c r="F42" s="20"/>
      <c r="G42" s="26"/>
      <c r="H42" s="20"/>
      <c r="I42" s="26"/>
      <c r="J42" s="20"/>
      <c r="K42" s="17"/>
      <c r="L42" s="20"/>
      <c r="M42" s="22"/>
      <c r="N42" s="14"/>
      <c r="O42" s="22"/>
      <c r="P42" s="14"/>
      <c r="Q42" s="22"/>
      <c r="R42" s="14"/>
      <c r="S42" s="22"/>
      <c r="T42" s="14"/>
      <c r="U42" s="22" t="s">
        <v>72</v>
      </c>
      <c r="V42" s="14">
        <v>0.5</v>
      </c>
      <c r="W42" s="21"/>
      <c r="X42" s="14"/>
    </row>
    <row r="43" spans="1:24" ht="16.5" thickBot="1">
      <c r="A43" s="9" t="s">
        <v>106</v>
      </c>
      <c r="B43" s="10" t="s">
        <v>58</v>
      </c>
      <c r="C43" s="29">
        <f>X43</f>
        <v>2.48</v>
      </c>
      <c r="D43" s="27">
        <f t="shared" si="1"/>
        <v>2.48</v>
      </c>
      <c r="E43" s="24"/>
      <c r="F43" s="20"/>
      <c r="G43" s="26"/>
      <c r="H43" s="20"/>
      <c r="I43" s="26"/>
      <c r="J43" s="20"/>
      <c r="K43" s="17"/>
      <c r="L43" s="20"/>
      <c r="M43" s="22"/>
      <c r="N43" s="14"/>
      <c r="O43" s="22"/>
      <c r="P43" s="14"/>
      <c r="Q43" s="22"/>
      <c r="R43" s="14"/>
      <c r="S43" s="22"/>
      <c r="T43" s="14"/>
      <c r="U43" s="22"/>
      <c r="V43" s="14"/>
      <c r="W43" s="21" t="s">
        <v>72</v>
      </c>
      <c r="X43" s="14">
        <v>2.48</v>
      </c>
    </row>
    <row r="44" spans="1:24" ht="16.5" thickBot="1">
      <c r="A44" s="9" t="s">
        <v>107</v>
      </c>
      <c r="B44" s="10" t="s">
        <v>59</v>
      </c>
      <c r="C44" s="7">
        <f t="shared" ref="C44:C46" si="10">X44</f>
        <v>2.5</v>
      </c>
      <c r="D44" s="8">
        <f t="shared" si="1"/>
        <v>2.5</v>
      </c>
      <c r="E44" s="24"/>
      <c r="F44" s="20"/>
      <c r="G44" s="26"/>
      <c r="H44" s="20"/>
      <c r="I44" s="26"/>
      <c r="J44" s="20"/>
      <c r="K44" s="17"/>
      <c r="L44" s="20"/>
      <c r="M44" s="22"/>
      <c r="N44" s="14"/>
      <c r="O44" s="22"/>
      <c r="P44" s="14"/>
      <c r="Q44" s="22"/>
      <c r="R44" s="14"/>
      <c r="S44" s="22"/>
      <c r="T44" s="14"/>
      <c r="U44" s="22"/>
      <c r="V44" s="14"/>
      <c r="W44" s="21" t="s">
        <v>72</v>
      </c>
      <c r="X44" s="14">
        <v>2.5</v>
      </c>
    </row>
    <row r="45" spans="1:24" ht="16.5" thickBot="1">
      <c r="A45" s="9" t="s">
        <v>108</v>
      </c>
      <c r="B45" s="10" t="s">
        <v>60</v>
      </c>
      <c r="C45" s="7">
        <f t="shared" si="10"/>
        <v>2.4</v>
      </c>
      <c r="D45" s="8">
        <f t="shared" si="1"/>
        <v>2.4</v>
      </c>
      <c r="E45" s="24"/>
      <c r="F45" s="20"/>
      <c r="G45" s="26"/>
      <c r="H45" s="20"/>
      <c r="I45" s="26"/>
      <c r="J45" s="20"/>
      <c r="K45" s="17"/>
      <c r="L45" s="20"/>
      <c r="M45" s="22"/>
      <c r="N45" s="14"/>
      <c r="O45" s="22"/>
      <c r="P45" s="14"/>
      <c r="Q45" s="22"/>
      <c r="R45" s="14"/>
      <c r="S45" s="22"/>
      <c r="T45" s="14"/>
      <c r="U45" s="22"/>
      <c r="V45" s="14"/>
      <c r="W45" s="21" t="s">
        <v>72</v>
      </c>
      <c r="X45" s="14">
        <v>2.4</v>
      </c>
    </row>
    <row r="46" spans="1:24" ht="16.5" thickBot="1">
      <c r="A46" s="9" t="s">
        <v>109</v>
      </c>
      <c r="B46" s="10" t="s">
        <v>61</v>
      </c>
      <c r="C46" s="7">
        <f t="shared" si="10"/>
        <v>2.4</v>
      </c>
      <c r="D46" s="8">
        <f t="shared" si="1"/>
        <v>2.4</v>
      </c>
      <c r="E46" s="24"/>
      <c r="F46" s="20"/>
      <c r="G46" s="26"/>
      <c r="H46" s="20"/>
      <c r="I46" s="26"/>
      <c r="J46" s="20"/>
      <c r="K46" s="17"/>
      <c r="L46" s="20"/>
      <c r="M46" s="22"/>
      <c r="N46" s="14"/>
      <c r="O46" s="22"/>
      <c r="P46" s="14"/>
      <c r="Q46" s="22"/>
      <c r="R46" s="14"/>
      <c r="S46" s="22"/>
      <c r="T46" s="14"/>
      <c r="U46" s="22"/>
      <c r="V46" s="14"/>
      <c r="W46" s="21" t="s">
        <v>72</v>
      </c>
      <c r="X46" s="14">
        <v>2.4</v>
      </c>
    </row>
    <row r="47" spans="1:24" ht="16.5" thickBot="1">
      <c r="A47" s="9" t="s">
        <v>110</v>
      </c>
      <c r="B47" s="12" t="s">
        <v>63</v>
      </c>
      <c r="C47" s="7">
        <f>P47</f>
        <v>0.4</v>
      </c>
      <c r="D47" s="8">
        <f t="shared" si="1"/>
        <v>0.4</v>
      </c>
      <c r="E47" s="24"/>
      <c r="F47" s="20"/>
      <c r="G47" s="26"/>
      <c r="H47" s="20"/>
      <c r="I47" s="26"/>
      <c r="J47" s="20"/>
      <c r="K47" s="17"/>
      <c r="L47" s="20"/>
      <c r="M47" s="22"/>
      <c r="N47" s="14"/>
      <c r="O47" s="22" t="s">
        <v>115</v>
      </c>
      <c r="P47" s="14">
        <v>0.4</v>
      </c>
      <c r="Q47" s="22"/>
      <c r="R47" s="14"/>
      <c r="S47" s="22"/>
      <c r="T47" s="14"/>
      <c r="U47" s="22"/>
      <c r="V47" s="14"/>
      <c r="W47" s="21"/>
      <c r="X47" s="14"/>
    </row>
    <row r="48" spans="1:24" ht="16.5" thickBot="1">
      <c r="A48" s="9" t="s">
        <v>111</v>
      </c>
      <c r="B48" s="10" t="s">
        <v>65</v>
      </c>
      <c r="C48" s="7">
        <f>P48</f>
        <v>0.4</v>
      </c>
      <c r="D48" s="8">
        <f t="shared" si="1"/>
        <v>0.4</v>
      </c>
      <c r="E48" s="24"/>
      <c r="F48" s="20"/>
      <c r="G48" s="26"/>
      <c r="H48" s="20"/>
      <c r="I48" s="26"/>
      <c r="J48" s="20"/>
      <c r="K48" s="17"/>
      <c r="L48" s="20"/>
      <c r="M48" s="22"/>
      <c r="N48" s="14"/>
      <c r="O48" s="22" t="s">
        <v>115</v>
      </c>
      <c r="P48" s="14">
        <v>0.4</v>
      </c>
      <c r="Q48" s="22"/>
      <c r="R48" s="14"/>
      <c r="S48" s="22"/>
      <c r="T48" s="14"/>
      <c r="U48" s="22"/>
      <c r="V48" s="14"/>
      <c r="W48" s="21"/>
      <c r="X48" s="14"/>
    </row>
    <row r="49" spans="1:24" ht="16.5" thickBot="1">
      <c r="A49" s="9" t="s">
        <v>112</v>
      </c>
      <c r="B49" s="10" t="s">
        <v>67</v>
      </c>
      <c r="C49" s="7">
        <f>P49</f>
        <v>0.4</v>
      </c>
      <c r="D49" s="8">
        <f t="shared" si="1"/>
        <v>0.4</v>
      </c>
      <c r="E49" s="24"/>
      <c r="F49" s="20"/>
      <c r="G49" s="26"/>
      <c r="H49" s="20"/>
      <c r="I49" s="26"/>
      <c r="J49" s="20"/>
      <c r="K49" s="17"/>
      <c r="L49" s="20"/>
      <c r="M49" s="22"/>
      <c r="N49" s="14"/>
      <c r="O49" s="22" t="s">
        <v>72</v>
      </c>
      <c r="P49" s="14">
        <v>0.4</v>
      </c>
      <c r="Q49" s="22"/>
      <c r="R49" s="14"/>
      <c r="S49" s="22"/>
      <c r="T49" s="14"/>
      <c r="U49" s="22"/>
      <c r="V49" s="14"/>
      <c r="W49" s="21"/>
      <c r="X49" s="14"/>
    </row>
    <row r="50" spans="1:24" ht="16.5" thickBot="1">
      <c r="A50" s="9" t="s">
        <v>113</v>
      </c>
      <c r="B50" s="10" t="s">
        <v>69</v>
      </c>
      <c r="C50" s="7">
        <f>P50</f>
        <v>0.4</v>
      </c>
      <c r="D50" s="8">
        <f t="shared" si="1"/>
        <v>0.4</v>
      </c>
      <c r="E50" s="24"/>
      <c r="F50" s="20"/>
      <c r="G50" s="26"/>
      <c r="H50" s="20"/>
      <c r="I50" s="26"/>
      <c r="J50" s="20"/>
      <c r="K50" s="17"/>
      <c r="L50" s="20"/>
      <c r="M50" s="22"/>
      <c r="N50" s="14"/>
      <c r="O50" s="22" t="s">
        <v>72</v>
      </c>
      <c r="P50" s="14">
        <v>0.4</v>
      </c>
      <c r="Q50" s="22"/>
      <c r="R50" s="14"/>
      <c r="S50" s="22"/>
      <c r="T50" s="14"/>
      <c r="U50" s="22"/>
      <c r="V50" s="14"/>
      <c r="W50" s="21"/>
      <c r="X50" s="14"/>
    </row>
    <row r="51" spans="1:24" ht="16.5" thickBot="1">
      <c r="A51" s="9" t="s">
        <v>114</v>
      </c>
      <c r="B51" s="10" t="s">
        <v>71</v>
      </c>
      <c r="C51" s="7">
        <f>P51</f>
        <v>0.4</v>
      </c>
      <c r="D51" s="8">
        <f t="shared" si="1"/>
        <v>0.4</v>
      </c>
      <c r="E51" s="24"/>
      <c r="F51" s="20"/>
      <c r="G51" s="26"/>
      <c r="H51" s="20"/>
      <c r="I51" s="26"/>
      <c r="J51" s="20"/>
      <c r="K51" s="17"/>
      <c r="L51" s="20"/>
      <c r="M51" s="22"/>
      <c r="N51" s="14"/>
      <c r="O51" s="22" t="s">
        <v>72</v>
      </c>
      <c r="P51" s="14">
        <v>0.4</v>
      </c>
      <c r="Q51" s="22"/>
      <c r="R51" s="14"/>
      <c r="S51" s="22"/>
      <c r="T51" s="14"/>
      <c r="U51" s="22"/>
      <c r="V51" s="14"/>
      <c r="W51" s="21"/>
      <c r="X51" s="14"/>
    </row>
    <row r="52" spans="1:24" ht="16.5" thickBot="1">
      <c r="A52" s="13"/>
      <c r="B52" s="13"/>
      <c r="C52" s="30">
        <f t="shared" si="0"/>
        <v>99.98</v>
      </c>
      <c r="D52" s="28">
        <f t="shared" si="1"/>
        <v>99.98</v>
      </c>
      <c r="E52" s="24"/>
      <c r="F52" s="15">
        <f>SUM(F1:F51)</f>
        <v>10</v>
      </c>
      <c r="G52" s="26"/>
      <c r="H52" s="15">
        <f>SUM(H1:H51)</f>
        <v>10</v>
      </c>
      <c r="I52" s="26"/>
      <c r="J52" s="15">
        <f>SUM(J1:J51)</f>
        <v>10</v>
      </c>
      <c r="K52" s="18"/>
      <c r="L52" s="15">
        <f>SUM(L1:L51)</f>
        <v>10</v>
      </c>
      <c r="M52" s="18"/>
      <c r="N52" s="15">
        <f>SUM(N1:N51)</f>
        <v>10</v>
      </c>
      <c r="O52" s="18"/>
      <c r="P52" s="15">
        <f>SUM(P1:P51)</f>
        <v>10.000000000000002</v>
      </c>
      <c r="Q52" s="18"/>
      <c r="R52" s="15">
        <f>SUM(R1:R51)</f>
        <v>10.000000000000002</v>
      </c>
      <c r="S52" s="18"/>
      <c r="T52" s="15">
        <f>SUM(T2:T51)</f>
        <v>10.000000000000002</v>
      </c>
      <c r="U52" s="18"/>
      <c r="V52" s="15">
        <f>SUM(V2:V51)</f>
        <v>10</v>
      </c>
      <c r="W52" s="18"/>
      <c r="X52" s="15">
        <f>SUM(X2:X51)</f>
        <v>9.98</v>
      </c>
    </row>
  </sheetData>
  <mergeCells count="10">
    <mergeCell ref="Q1:R1"/>
    <mergeCell ref="S1:T1"/>
    <mergeCell ref="U1:V1"/>
    <mergeCell ref="W1:X1"/>
    <mergeCell ref="E1:F1"/>
    <mergeCell ref="G1:H1"/>
    <mergeCell ref="I1:J1"/>
    <mergeCell ref="K1:L1"/>
    <mergeCell ref="M1:N1"/>
    <mergeCell ref="O1:P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</dc:creator>
  <cp:lastModifiedBy>Pilar</cp:lastModifiedBy>
  <dcterms:created xsi:type="dcterms:W3CDTF">2021-06-16T05:32:13Z</dcterms:created>
  <dcterms:modified xsi:type="dcterms:W3CDTF">2021-10-22T18:18:14Z</dcterms:modified>
</cp:coreProperties>
</file>